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8.192.248\data2\00004\委託【その他】\R07委託関係\令和7年度除草・剪定業務委託\02_公告\"/>
    </mc:Choice>
  </mc:AlternateContent>
  <xr:revisionPtr revIDLastSave="0" documentId="13_ncr:1_{29348D07-1B76-4274-B844-5A8EC6833A0F}" xr6:coauthVersionLast="47" xr6:coauthVersionMax="47" xr10:uidLastSave="{00000000-0000-0000-0000-000000000000}"/>
  <bookViews>
    <workbookView xWindow="2730" yWindow="2145" windowWidth="19890" windowHeight="14055" xr2:uid="{00000000-000D-0000-FFFF-FFFF00000000}"/>
  </bookViews>
  <sheets>
    <sheet name="内訳表" sheetId="2" r:id="rId1"/>
  </sheets>
  <definedNames>
    <definedName name="_xlnm.Print_Area" localSheetId="0">内訳表!$A$1:$H$104</definedName>
    <definedName name="_xlnm.Print_Titles" localSheetId="0">内訳表!$1:$2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8" i="2"/>
  <c r="G14" i="2"/>
  <c r="G16" i="2" s="1"/>
  <c r="G104" i="2"/>
  <c r="G93" i="2"/>
  <c r="G96" i="2"/>
  <c r="G98" i="2"/>
  <c r="G84" i="2"/>
  <c r="G82" i="2"/>
  <c r="G28" i="2"/>
  <c r="G97" i="2"/>
  <c r="G91" i="2"/>
  <c r="G90" i="2"/>
  <c r="G89" i="2"/>
  <c r="G88" i="2"/>
  <c r="G87" i="2"/>
  <c r="G86" i="2"/>
  <c r="G83" i="2"/>
  <c r="G81" i="2"/>
  <c r="G80" i="2"/>
  <c r="G79" i="2"/>
  <c r="G78" i="2"/>
  <c r="G77" i="2"/>
  <c r="G76" i="2"/>
  <c r="G75" i="2"/>
  <c r="G74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2" i="2"/>
  <c r="G41" i="2"/>
  <c r="G40" i="2"/>
  <c r="G39" i="2"/>
  <c r="G38" i="2"/>
  <c r="G29" i="2"/>
  <c r="G30" i="2"/>
  <c r="G31" i="2"/>
  <c r="G32" i="2"/>
  <c r="G33" i="2"/>
  <c r="G34" i="2"/>
  <c r="G35" i="2"/>
  <c r="G18" i="2" l="1"/>
  <c r="G44" i="2"/>
  <c r="G10" i="2"/>
  <c r="G12" i="2"/>
</calcChain>
</file>

<file path=xl/sharedStrings.xml><?xml version="1.0" encoding="utf-8"?>
<sst xmlns="http://schemas.openxmlformats.org/spreadsheetml/2006/main" count="202" uniqueCount="100">
  <si>
    <t>工事種別</t>
    <rPh sb="0" eb="2">
      <t>コウジ</t>
    </rPh>
    <rPh sb="2" eb="4">
      <t>シュベツ</t>
    </rPh>
    <phoneticPr fontId="1"/>
  </si>
  <si>
    <t>名称</t>
    <rPh sb="0" eb="2">
      <t>メイショウ</t>
    </rPh>
    <phoneticPr fontId="1"/>
  </si>
  <si>
    <t>形状寸法</t>
    <rPh sb="0" eb="2">
      <t>ケイジョウ</t>
    </rPh>
    <rPh sb="2" eb="4">
      <t>スンポウ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</si>
  <si>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</si>
  <si>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</si>
  <si>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</si>
  <si>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</si>
  <si>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</si>
  <si>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除草工</t>
    <rPh sb="0" eb="2">
      <t>ジョソウ</t>
    </rPh>
    <rPh sb="2" eb="3">
      <t>コウ</t>
    </rPh>
    <phoneticPr fontId="1"/>
  </si>
  <si>
    <t>剪定工</t>
    <rPh sb="0" eb="2">
      <t>センテイ</t>
    </rPh>
    <rPh sb="2" eb="3">
      <t>コウ</t>
    </rPh>
    <phoneticPr fontId="1"/>
  </si>
  <si>
    <t>諸経費</t>
    <rPh sb="0" eb="3">
      <t>ショケイヒ</t>
    </rPh>
    <phoneticPr fontId="1"/>
  </si>
  <si>
    <t>小計</t>
    <rPh sb="0" eb="2">
      <t>ショウケイ</t>
    </rPh>
    <phoneticPr fontId="1"/>
  </si>
  <si>
    <t>消費税及び地方消費税相当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phoneticPr fontId="1"/>
  </si>
  <si>
    <t>式</t>
    <rPh sb="0" eb="1">
      <t>シキ</t>
    </rPh>
    <phoneticPr fontId="1"/>
  </si>
  <si>
    <t>合計</t>
    <rPh sb="0" eb="2">
      <t>ゴウケイ</t>
    </rPh>
    <phoneticPr fontId="1"/>
  </si>
  <si>
    <t>委　託　名</t>
    <rPh sb="0" eb="1">
      <t>イ</t>
    </rPh>
    <rPh sb="2" eb="3">
      <t>タク</t>
    </rPh>
    <rPh sb="4" eb="5">
      <t>メイ</t>
    </rPh>
    <phoneticPr fontId="1"/>
  </si>
  <si>
    <t>(1)</t>
    <phoneticPr fontId="1"/>
  </si>
  <si>
    <t>機械除草</t>
    <rPh sb="0" eb="2">
      <t>キカイ</t>
    </rPh>
    <rPh sb="2" eb="4">
      <t>ジョソウ</t>
    </rPh>
    <phoneticPr fontId="1"/>
  </si>
  <si>
    <t>　調整池No.１（看宿）周辺</t>
    <rPh sb="1" eb="4">
      <t>チョウセイイケ</t>
    </rPh>
    <rPh sb="9" eb="10">
      <t>ミ</t>
    </rPh>
    <rPh sb="10" eb="11">
      <t>シュク</t>
    </rPh>
    <rPh sb="12" eb="14">
      <t>シュウヘン</t>
    </rPh>
    <phoneticPr fontId="1"/>
  </si>
  <si>
    <t>　調整池No.２（医師公舎）周辺</t>
    <rPh sb="1" eb="4">
      <t>チョウセイイケ</t>
    </rPh>
    <rPh sb="9" eb="11">
      <t>イシ</t>
    </rPh>
    <rPh sb="11" eb="13">
      <t>コウシャ</t>
    </rPh>
    <rPh sb="14" eb="16">
      <t>シュウヘン</t>
    </rPh>
    <phoneticPr fontId="1"/>
  </si>
  <si>
    <t>　斜面・フェンス廻り
　　(北側・西側・東側)</t>
    <rPh sb="1" eb="3">
      <t>シャメン</t>
    </rPh>
    <rPh sb="8" eb="9">
      <t>マワ</t>
    </rPh>
    <rPh sb="14" eb="16">
      <t>キタガワ</t>
    </rPh>
    <rPh sb="17" eb="19">
      <t>ニシガワ</t>
    </rPh>
    <rPh sb="20" eb="22">
      <t>ヒガシガワ</t>
    </rPh>
    <phoneticPr fontId="1"/>
  </si>
  <si>
    <t>　エントランス前</t>
    <rPh sb="7" eb="8">
      <t>マエ</t>
    </rPh>
    <phoneticPr fontId="1"/>
  </si>
  <si>
    <t>　梅ヶ丘駐車場周辺</t>
    <rPh sb="1" eb="4">
      <t>ウメガオカ</t>
    </rPh>
    <rPh sb="4" eb="7">
      <t>チュウシャジョウ</t>
    </rPh>
    <rPh sb="7" eb="9">
      <t>シュウヘン</t>
    </rPh>
    <phoneticPr fontId="1"/>
  </si>
  <si>
    <t>(2)</t>
    <phoneticPr fontId="1"/>
  </si>
  <si>
    <t>　北側斜面緑化ブロック～西側</t>
    <rPh sb="1" eb="3">
      <t>キタガワ</t>
    </rPh>
    <rPh sb="3" eb="5">
      <t>シャメン</t>
    </rPh>
    <rPh sb="5" eb="7">
      <t>リョッカ</t>
    </rPh>
    <rPh sb="12" eb="14">
      <t>ニシガワ</t>
    </rPh>
    <phoneticPr fontId="1"/>
  </si>
  <si>
    <t>　東側斜面緑化ブロック</t>
    <rPh sb="1" eb="3">
      <t>ヒガシガワ</t>
    </rPh>
    <rPh sb="3" eb="5">
      <t>シャメン</t>
    </rPh>
    <rPh sb="5" eb="7">
      <t>リョッカ</t>
    </rPh>
    <phoneticPr fontId="1"/>
  </si>
  <si>
    <t>　駐車場周辺低木
　　(歩行者用通路の一部含む)</t>
    <rPh sb="1" eb="4">
      <t>チュウシャジョウ</t>
    </rPh>
    <rPh sb="4" eb="6">
      <t>シュウヘン</t>
    </rPh>
    <rPh sb="6" eb="8">
      <t>テイボク</t>
    </rPh>
    <rPh sb="12" eb="16">
      <t>ホコウシャヨウ</t>
    </rPh>
    <rPh sb="16" eb="18">
      <t>ツウロ</t>
    </rPh>
    <rPh sb="19" eb="21">
      <t>イチブ</t>
    </rPh>
    <rPh sb="21" eb="22">
      <t>フク</t>
    </rPh>
    <phoneticPr fontId="1"/>
  </si>
  <si>
    <t>除草工合計</t>
    <rPh sb="0" eb="2">
      <t>ジョソウ</t>
    </rPh>
    <rPh sb="2" eb="3">
      <t>コウ</t>
    </rPh>
    <rPh sb="3" eb="5">
      <t>ゴウケイ</t>
    </rPh>
    <phoneticPr fontId="1"/>
  </si>
  <si>
    <t>㎡</t>
    <phoneticPr fontId="1"/>
  </si>
  <si>
    <t>３回刈り</t>
    <rPh sb="1" eb="2">
      <t>カイ</t>
    </rPh>
    <rPh sb="2" eb="3">
      <t>ガ</t>
    </rPh>
    <phoneticPr fontId="1"/>
  </si>
  <si>
    <t>１回刈り</t>
    <rPh sb="1" eb="2">
      <t>カイ</t>
    </rPh>
    <rPh sb="2" eb="3">
      <t>ガ</t>
    </rPh>
    <phoneticPr fontId="1"/>
  </si>
  <si>
    <t>寄植剪定</t>
    <rPh sb="0" eb="2">
      <t>ヨセウエ</t>
    </rPh>
    <rPh sb="2" eb="4">
      <t>センテイ</t>
    </rPh>
    <phoneticPr fontId="1"/>
  </si>
  <si>
    <t>　南西植樹帯</t>
    <rPh sb="1" eb="3">
      <t>ナンセイ</t>
    </rPh>
    <rPh sb="3" eb="6">
      <t>ショクジュタイ</t>
    </rPh>
    <phoneticPr fontId="1"/>
  </si>
  <si>
    <t>本</t>
    <rPh sb="0" eb="1">
      <t>ホン</t>
    </rPh>
    <phoneticPr fontId="1"/>
  </si>
  <si>
    <t>剪定工合計</t>
    <rPh sb="0" eb="2">
      <t>センテイ</t>
    </rPh>
    <rPh sb="2" eb="3">
      <t>コウ</t>
    </rPh>
    <rPh sb="3" eb="5">
      <t>ゴウケイ</t>
    </rPh>
    <phoneticPr fontId="1"/>
  </si>
  <si>
    <t>中木</t>
    <rPh sb="0" eb="2">
      <t>チュウボク</t>
    </rPh>
    <phoneticPr fontId="1"/>
  </si>
  <si>
    <t>低木</t>
    <rPh sb="0" eb="2">
      <t>テイボク</t>
    </rPh>
    <phoneticPr fontId="1"/>
  </si>
  <si>
    <t>低木</t>
    <rPh sb="0" eb="2">
      <t>テイボク</t>
    </rPh>
    <phoneticPr fontId="1"/>
  </si>
  <si>
    <t>中木</t>
    <rPh sb="0" eb="2">
      <t>チュウボク</t>
    </rPh>
    <phoneticPr fontId="1"/>
  </si>
  <si>
    <t>刈草等処分費</t>
    <rPh sb="0" eb="1">
      <t>カリ</t>
    </rPh>
    <rPh sb="1" eb="2">
      <t>クサ</t>
    </rPh>
    <rPh sb="2" eb="3">
      <t>トウ</t>
    </rPh>
    <rPh sb="3" eb="5">
      <t>ショブン</t>
    </rPh>
    <rPh sb="5" eb="6">
      <t>ヒ</t>
    </rPh>
    <phoneticPr fontId="1"/>
  </si>
  <si>
    <t>㎏</t>
    <phoneticPr fontId="1"/>
  </si>
  <si>
    <t>切枝等処分費</t>
    <rPh sb="0" eb="1">
      <t>キリ</t>
    </rPh>
    <rPh sb="1" eb="2">
      <t>エダ</t>
    </rPh>
    <rPh sb="2" eb="3">
      <t>トウ</t>
    </rPh>
    <rPh sb="3" eb="5">
      <t>ショブン</t>
    </rPh>
    <rPh sb="5" eb="6">
      <t>ヒ</t>
    </rPh>
    <phoneticPr fontId="1"/>
  </si>
  <si>
    <t>処分工</t>
    <rPh sb="0" eb="2">
      <t>ショブン</t>
    </rPh>
    <rPh sb="2" eb="3">
      <t>コウ</t>
    </rPh>
    <phoneticPr fontId="1"/>
  </si>
  <si>
    <t>処分工</t>
    <rPh sb="0" eb="2">
      <t>ショブン</t>
    </rPh>
    <rPh sb="2" eb="3">
      <t>コウ</t>
    </rPh>
    <phoneticPr fontId="1"/>
  </si>
  <si>
    <t>3</t>
    <phoneticPr fontId="1"/>
  </si>
  <si>
    <t>処分工合計</t>
    <rPh sb="0" eb="2">
      <t>ショブン</t>
    </rPh>
    <rPh sb="2" eb="3">
      <t>コウ</t>
    </rPh>
    <rPh sb="3" eb="5">
      <t>ゴウケイ</t>
    </rPh>
    <phoneticPr fontId="1"/>
  </si>
  <si>
    <t>4</t>
    <phoneticPr fontId="1"/>
  </si>
  <si>
    <t>諸経費</t>
    <rPh sb="0" eb="3">
      <t>ショケイヒ</t>
    </rPh>
    <phoneticPr fontId="1"/>
  </si>
  <si>
    <t>(1)</t>
    <phoneticPr fontId="1"/>
  </si>
  <si>
    <t>(2)</t>
  </si>
  <si>
    <t>(3)</t>
  </si>
  <si>
    <t>共通仮設費</t>
    <rPh sb="0" eb="2">
      <t>キョウツウ</t>
    </rPh>
    <rPh sb="2" eb="4">
      <t>カセツ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</si>
  <si>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</si>
  <si>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諸経費合計</t>
    <rPh sb="0" eb="3">
      <t>ショケイヒ</t>
    </rPh>
    <rPh sb="3" eb="5">
      <t>ゴウケイ</t>
    </rPh>
    <phoneticPr fontId="1"/>
  </si>
  <si>
    <t>式</t>
    <rPh sb="0" eb="1">
      <t>シキ</t>
    </rPh>
    <phoneticPr fontId="1"/>
  </si>
  <si>
    <t>　泊山小裏門前</t>
    <phoneticPr fontId="1"/>
  </si>
  <si>
    <t>　医師公舎裏水路</t>
    <phoneticPr fontId="1"/>
  </si>
  <si>
    <t>２回刈り</t>
    <rPh sb="1" eb="2">
      <t>カイ</t>
    </rPh>
    <rPh sb="2" eb="3">
      <t>ガ</t>
    </rPh>
    <phoneticPr fontId="1"/>
  </si>
  <si>
    <t>㎡</t>
  </si>
  <si>
    <t>　中庭</t>
    <rPh sb="1" eb="3">
      <t>ナカニワ</t>
    </rPh>
    <phoneticPr fontId="1"/>
  </si>
  <si>
    <t>　東側駐車場</t>
    <rPh sb="1" eb="3">
      <t>ヒガシガワ</t>
    </rPh>
    <rPh sb="3" eb="6">
      <t>チュウシャジョウ</t>
    </rPh>
    <phoneticPr fontId="1"/>
  </si>
  <si>
    <t>　中央駐車場</t>
    <rPh sb="1" eb="3">
      <t>チュウオウ</t>
    </rPh>
    <rPh sb="3" eb="6">
      <t>チュウシャジョウ</t>
    </rPh>
    <phoneticPr fontId="1"/>
  </si>
  <si>
    <t>幹回り（30㎝未満）</t>
    <rPh sb="0" eb="1">
      <t>ミキ</t>
    </rPh>
    <rPh sb="1" eb="2">
      <t>マワ</t>
    </rPh>
    <rPh sb="7" eb="9">
      <t>ミマン</t>
    </rPh>
    <phoneticPr fontId="1"/>
  </si>
  <si>
    <t>高さ1.5ｍ未満</t>
    <rPh sb="0" eb="1">
      <t>タカ</t>
    </rPh>
    <rPh sb="6" eb="8">
      <t>ミマン</t>
    </rPh>
    <phoneticPr fontId="1"/>
  </si>
  <si>
    <t>幹回り（60～89㎝）</t>
    <rPh sb="0" eb="1">
      <t>ミキ</t>
    </rPh>
    <rPh sb="1" eb="2">
      <t>マワ</t>
    </rPh>
    <phoneticPr fontId="1"/>
  </si>
  <si>
    <t>幹回り（90～119㎝）</t>
    <rPh sb="0" eb="1">
      <t>ミキ</t>
    </rPh>
    <rPh sb="1" eb="2">
      <t>マワ</t>
    </rPh>
    <phoneticPr fontId="1"/>
  </si>
  <si>
    <t>幹回り（120～149㎝）</t>
    <rPh sb="0" eb="1">
      <t>ミキ</t>
    </rPh>
    <rPh sb="1" eb="2">
      <t>マワ</t>
    </rPh>
    <phoneticPr fontId="1"/>
  </si>
  <si>
    <t>幹回り（30～59㎝）</t>
    <rPh sb="0" eb="1">
      <t>ミキ</t>
    </rPh>
    <rPh sb="1" eb="2">
      <t>マワ</t>
    </rPh>
    <phoneticPr fontId="1"/>
  </si>
  <si>
    <t>　西側駐車場</t>
    <rPh sb="1" eb="2">
      <t>ニシ</t>
    </rPh>
    <rPh sb="2" eb="3">
      <t>ガワ</t>
    </rPh>
    <rPh sb="3" eb="6">
      <t>チュウシャジョウ</t>
    </rPh>
    <phoneticPr fontId="1"/>
  </si>
  <si>
    <t>　東側職員駐車場</t>
    <rPh sb="1" eb="3">
      <t>ヒガシガワ</t>
    </rPh>
    <rPh sb="3" eb="5">
      <t>ショクイン</t>
    </rPh>
    <rPh sb="5" eb="8">
      <t>チュウシャジョウ</t>
    </rPh>
    <phoneticPr fontId="1"/>
  </si>
  <si>
    <t>　北側職員駐車場</t>
    <rPh sb="1" eb="3">
      <t>キタガワ</t>
    </rPh>
    <rPh sb="3" eb="5">
      <t>ショクイン</t>
    </rPh>
    <rPh sb="5" eb="8">
      <t>チュウシャジョウ</t>
    </rPh>
    <phoneticPr fontId="1"/>
  </si>
  <si>
    <t>　看宿周辺</t>
    <rPh sb="1" eb="2">
      <t>ミ</t>
    </rPh>
    <rPh sb="2" eb="3">
      <t>ヤド</t>
    </rPh>
    <rPh sb="3" eb="5">
      <t>シュヘン</t>
    </rPh>
    <phoneticPr fontId="1"/>
  </si>
  <si>
    <t>　看宿周辺（北側法面）</t>
    <rPh sb="1" eb="2">
      <t>ミ</t>
    </rPh>
    <rPh sb="2" eb="3">
      <t>ヤド</t>
    </rPh>
    <rPh sb="3" eb="5">
      <t>シュヘン</t>
    </rPh>
    <rPh sb="6" eb="8">
      <t>キタガワ</t>
    </rPh>
    <rPh sb="8" eb="10">
      <t>ノリメン</t>
    </rPh>
    <phoneticPr fontId="1"/>
  </si>
  <si>
    <t>　医師公舎周辺</t>
    <rPh sb="1" eb="3">
      <t>イシ</t>
    </rPh>
    <rPh sb="3" eb="5">
      <t>コウシャ</t>
    </rPh>
    <rPh sb="5" eb="7">
      <t>シュウヘン</t>
    </rPh>
    <phoneticPr fontId="1"/>
  </si>
  <si>
    <t>　調整池NO.1周辺</t>
    <rPh sb="1" eb="4">
      <t>チョウセイイケ</t>
    </rPh>
    <rPh sb="8" eb="10">
      <t>シュウヘン</t>
    </rPh>
    <phoneticPr fontId="1"/>
  </si>
  <si>
    <t>　西側職員駐車場</t>
    <rPh sb="1" eb="2">
      <t>ニシ</t>
    </rPh>
    <rPh sb="2" eb="3">
      <t>ガワ</t>
    </rPh>
    <rPh sb="3" eb="5">
      <t>ショクイン</t>
    </rPh>
    <rPh sb="5" eb="8">
      <t>チュウシャジョウ</t>
    </rPh>
    <phoneticPr fontId="1"/>
  </si>
  <si>
    <t>　エントランス前</t>
    <rPh sb="7" eb="8">
      <t>マエ</t>
    </rPh>
    <phoneticPr fontId="1"/>
  </si>
  <si>
    <t>　正面玄関</t>
    <rPh sb="1" eb="3">
      <t>ショウメン</t>
    </rPh>
    <rPh sb="3" eb="5">
      <t>ゲンカン</t>
    </rPh>
    <phoneticPr fontId="1"/>
  </si>
  <si>
    <t>中高木剪定工</t>
    <rPh sb="0" eb="1">
      <t>チュウ</t>
    </rPh>
    <rPh sb="1" eb="3">
      <t>コウボク</t>
    </rPh>
    <rPh sb="3" eb="5">
      <t>センテイ</t>
    </rPh>
    <rPh sb="5" eb="6">
      <t>コウ</t>
    </rPh>
    <phoneticPr fontId="1"/>
  </si>
  <si>
    <t>　　樹木管理工　基本剪定　常緑樹</t>
    <rPh sb="2" eb="4">
      <t>ジュモク</t>
    </rPh>
    <rPh sb="4" eb="6">
      <t>カンリ</t>
    </rPh>
    <rPh sb="6" eb="7">
      <t>コウ</t>
    </rPh>
    <rPh sb="8" eb="10">
      <t>キホン</t>
    </rPh>
    <rPh sb="10" eb="12">
      <t>センテイ</t>
    </rPh>
    <rPh sb="13" eb="16">
      <t>ジョウリョクジュ</t>
    </rPh>
    <phoneticPr fontId="1"/>
  </si>
  <si>
    <t>　　樹木管理工　基本剪定　落葉樹</t>
    <rPh sb="2" eb="4">
      <t>ジュモク</t>
    </rPh>
    <rPh sb="4" eb="6">
      <t>カンリ</t>
    </rPh>
    <rPh sb="6" eb="7">
      <t>コウ</t>
    </rPh>
    <rPh sb="8" eb="10">
      <t>キホン</t>
    </rPh>
    <rPh sb="10" eb="12">
      <t>センテイ</t>
    </rPh>
    <rPh sb="13" eb="16">
      <t>ラクヨウジュ</t>
    </rPh>
    <phoneticPr fontId="1"/>
  </si>
  <si>
    <t>　　植樹管理　低木・中木剪定
　　　　円筒形</t>
    <rPh sb="2" eb="4">
      <t>ショクジュ</t>
    </rPh>
    <rPh sb="4" eb="6">
      <t>カンリ</t>
    </rPh>
    <rPh sb="7" eb="9">
      <t>テイボク</t>
    </rPh>
    <rPh sb="10" eb="12">
      <t>チュウボク</t>
    </rPh>
    <rPh sb="12" eb="14">
      <t>センテイ</t>
    </rPh>
    <rPh sb="19" eb="22">
      <t>エントウケイ</t>
    </rPh>
    <phoneticPr fontId="1"/>
  </si>
  <si>
    <t>　　樹木管理工　基本剪定　針葉樹</t>
    <rPh sb="2" eb="4">
      <t>ジュモク</t>
    </rPh>
    <rPh sb="4" eb="6">
      <t>カンリ</t>
    </rPh>
    <rPh sb="6" eb="7">
      <t>コウ</t>
    </rPh>
    <rPh sb="8" eb="10">
      <t>キホン</t>
    </rPh>
    <rPh sb="10" eb="12">
      <t>センテイ</t>
    </rPh>
    <rPh sb="13" eb="16">
      <t>シンヨウジュ</t>
    </rPh>
    <phoneticPr fontId="1"/>
  </si>
  <si>
    <t>樹高（100～200㎝未満）</t>
  </si>
  <si>
    <t>樹高（100㎝未満）</t>
    <phoneticPr fontId="1"/>
  </si>
  <si>
    <t>樹高（200～300㎝未満）</t>
  </si>
  <si>
    <t>現場管理費</t>
    <rPh sb="0" eb="2">
      <t>ゲンバ</t>
    </rPh>
    <rPh sb="2" eb="5">
      <t>カンリヒ</t>
    </rPh>
    <phoneticPr fontId="1"/>
  </si>
  <si>
    <t>概算数量</t>
    <rPh sb="0" eb="2">
      <t>ガイサン</t>
    </rPh>
    <rPh sb="2" eb="4">
      <t>スウリョウ</t>
    </rPh>
    <phoneticPr fontId="1"/>
  </si>
  <si>
    <t>樹高（200～300㎝未満）</t>
    <phoneticPr fontId="1"/>
  </si>
  <si>
    <t>千円止め</t>
    <rPh sb="0" eb="2">
      <t>センエン</t>
    </rPh>
    <rPh sb="2" eb="3">
      <t>ド</t>
    </rPh>
    <phoneticPr fontId="1"/>
  </si>
  <si>
    <t>本</t>
    <rPh sb="0" eb="1">
      <t>ホン</t>
    </rPh>
    <phoneticPr fontId="1"/>
  </si>
  <si>
    <t>　貝沼内科北駐車場</t>
    <rPh sb="1" eb="3">
      <t>カイヌマ</t>
    </rPh>
    <rPh sb="3" eb="5">
      <t>ナイカ</t>
    </rPh>
    <rPh sb="5" eb="6">
      <t>キタ</t>
    </rPh>
    <rPh sb="6" eb="9">
      <t>チュウシャジョウ</t>
    </rPh>
    <phoneticPr fontId="1"/>
  </si>
  <si>
    <t>㎡</t>
    <phoneticPr fontId="1"/>
  </si>
  <si>
    <t>　　植樹管理　低木・中木剪定
　　　　円筒形</t>
    <rPh sb="2" eb="4">
      <t>ショクジュ</t>
    </rPh>
    <rPh sb="4" eb="6">
      <t>カンリ</t>
    </rPh>
    <rPh sb="7" eb="9">
      <t>テイボク</t>
    </rPh>
    <rPh sb="10" eb="11">
      <t>チュウ</t>
    </rPh>
    <rPh sb="11" eb="12">
      <t>ボク</t>
    </rPh>
    <rPh sb="12" eb="14">
      <t>センテイ</t>
    </rPh>
    <rPh sb="19" eb="21">
      <t>エントウ</t>
    </rPh>
    <rPh sb="21" eb="22">
      <t>カタ</t>
    </rPh>
    <phoneticPr fontId="1"/>
  </si>
  <si>
    <t>樹木管理工　基本剪定　落葉樹</t>
    <rPh sb="11" eb="13">
      <t>ラクヨウ</t>
    </rPh>
    <phoneticPr fontId="1"/>
  </si>
  <si>
    <t>樹高（100～200㎝未満）</t>
    <phoneticPr fontId="1"/>
  </si>
  <si>
    <t>設計仕様書</t>
    <phoneticPr fontId="1"/>
  </si>
  <si>
    <t>令和７年度三重県立総合医療センター除草・剪定業務委託</t>
    <rPh sb="0" eb="2">
      <t>レイワ</t>
    </rPh>
    <phoneticPr fontId="1"/>
  </si>
  <si>
    <t>人力除草</t>
    <rPh sb="0" eb="2">
      <t>ジンリキ</t>
    </rPh>
    <rPh sb="2" eb="4">
      <t>ジョソウ</t>
    </rPh>
    <phoneticPr fontId="1"/>
  </si>
  <si>
    <t>　西～北側職員駐車場</t>
    <rPh sb="1" eb="2">
      <t>ニシ</t>
    </rPh>
    <rPh sb="3" eb="5">
      <t>キタガワ</t>
    </rPh>
    <rPh sb="5" eb="7">
      <t>ショクイン</t>
    </rPh>
    <rPh sb="7" eb="10">
      <t>チュウシャジョウ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</si>
</sst>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_ ;_ &quot;¥&quot;* &quot;-&quot;_ ;_ @_ 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>
      <alignment horizontal="right" indent="2"/>
    </xf>
    <xf numFmtId="176" fontId="2" fillId="0" borderId="7" xfId="0" applyNumberFormat="1" applyFont="1" applyBorder="1" applyAlignment="1">
      <alignment horizontal="left" wrapText="1"/>
    </xf>
    <xf numFmtId="176" fontId="2" fillId="0" borderId="7" xfId="0" applyNumberFormat="1" applyFont="1" applyBorder="1" applyAlignment="1">
      <alignment horizontal="left"/>
    </xf>
    <xf numFmtId="0" fontId="2" fillId="0" borderId="6" xfId="0" applyFont="1" applyBorder="1">
      <alignment vertic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/>
    <xf numFmtId="0" fontId="2" fillId="0" borderId="7" xfId="0" applyFont="1" applyBorder="1" applyAlignment="1">
      <alignment horizontal="center"/>
    </xf>
    <xf numFmtId="38" fontId="2" fillId="0" borderId="7" xfId="2" applyFont="1" applyBorder="1" applyAlignment="1">
      <alignment horizontal="right"/>
    </xf>
    <xf numFmtId="38" fontId="2" fillId="0" borderId="6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right" vertical="center"/>
    </xf>
    <xf numFmtId="38" fontId="2" fillId="0" borderId="6" xfId="2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38" fontId="2" fillId="0" borderId="7" xfId="2" applyFont="1" applyFill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/>
    <xf numFmtId="9" fontId="2" fillId="0" borderId="6" xfId="1" applyFont="1" applyFill="1" applyBorder="1">
      <alignment vertical="center"/>
    </xf>
    <xf numFmtId="38" fontId="2" fillId="0" borderId="6" xfId="2" applyFont="1" applyFill="1" applyBorder="1" applyAlignment="1">
      <alignment horizontal="right" vertical="center"/>
    </xf>
    <xf numFmtId="0" fontId="0" fillId="0" borderId="7" xfId="0" applyFill="1" applyBorder="1" applyAlignment="1"/>
    <xf numFmtId="0" fontId="0" fillId="0" borderId="8" xfId="0" applyFill="1" applyBorder="1" applyAlignment="1">
      <alignment horizontal="left"/>
    </xf>
    <xf numFmtId="9" fontId="2" fillId="0" borderId="7" xfId="1" applyFont="1" applyFill="1" applyBorder="1">
      <alignment vertical="center"/>
    </xf>
    <xf numFmtId="0" fontId="2" fillId="0" borderId="9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38" fontId="2" fillId="0" borderId="1" xfId="2" applyFont="1" applyFill="1" applyBorder="1" applyAlignment="1"/>
    <xf numFmtId="49" fontId="2" fillId="0" borderId="1" xfId="0" applyNumberFormat="1" applyFont="1" applyFill="1" applyBorder="1" applyAlignment="1"/>
    <xf numFmtId="38" fontId="2" fillId="0" borderId="1" xfId="2" applyFon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/>
    <xf numFmtId="38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38" fontId="4" fillId="0" borderId="1" xfId="2" applyFont="1" applyFill="1" applyBorder="1" applyAlignment="1"/>
    <xf numFmtId="0" fontId="4" fillId="0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/>
    <xf numFmtId="0" fontId="4" fillId="0" borderId="5" xfId="0" applyFont="1" applyBorder="1" applyAlignment="1">
      <alignment horizontal="right" indent="2"/>
    </xf>
    <xf numFmtId="0" fontId="2" fillId="0" borderId="7" xfId="0" applyFont="1" applyBorder="1" applyAlignment="1"/>
    <xf numFmtId="0" fontId="0" fillId="0" borderId="6" xfId="0" applyBorder="1" applyAlignment="1"/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Fill="1" applyBorder="1" applyAlignment="1"/>
    <xf numFmtId="0" fontId="0" fillId="0" borderId="6" xfId="0" applyFill="1" applyBorder="1" applyAlignment="1"/>
    <xf numFmtId="0" fontId="2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76" fontId="2" fillId="0" borderId="5" xfId="0" applyNumberFormat="1" applyFont="1" applyBorder="1" applyAlignment="1">
      <alignment horizontal="left" wrapText="1"/>
    </xf>
    <xf numFmtId="176" fontId="2" fillId="0" borderId="5" xfId="0" applyNumberFormat="1" applyFont="1" applyBorder="1" applyAlignment="1">
      <alignment horizontal="left"/>
    </xf>
    <xf numFmtId="176" fontId="2" fillId="0" borderId="9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0" borderId="1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1B1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108"/>
  <sheetViews>
    <sheetView tabSelected="1" view="pageBreakPreview" zoomScaleNormal="100" zoomScaleSheetLayoutView="100" workbookViewId="0">
      <selection activeCell="G12" sqref="G12"/>
    </sheetView>
  </sheetViews>
  <sheetFormatPr defaultColWidth="9" defaultRowHeight="13.5"/>
  <cols>
    <col min="1" max="1" width="7.125" style="1" customWidth="1"/>
    <col min="2" max="2" width="33.5" style="1" customWidth="1"/>
    <col min="3" max="3" width="23.625" style="1" customWidth="1"/>
    <col min="4" max="6" width="10.625" style="1" customWidth="1"/>
    <col min="7" max="7" width="18" style="17" customWidth="1"/>
    <col min="8" max="8" width="16.25" style="1" customWidth="1"/>
    <col min="9" max="16384" width="9" style="1"/>
  </cols>
  <sheetData>
    <row r="1" spans="1:8" ht="27" customHeight="1">
      <c r="A1" s="74" t="s">
        <v>0</v>
      </c>
      <c r="B1" s="74"/>
      <c r="C1" s="61" t="s">
        <v>2</v>
      </c>
      <c r="D1" s="61" t="s">
        <v>3</v>
      </c>
      <c r="E1" s="61" t="s">
        <v>4</v>
      </c>
      <c r="F1" s="61" t="s">
        <v>5</v>
      </c>
      <c r="G1" s="67" t="s">
        <v>6</v>
      </c>
      <c r="H1" s="61" t="s">
        <v>7</v>
      </c>
    </row>
    <row r="2" spans="1:8" ht="27" customHeight="1">
      <c r="A2" s="74" t="s">
        <v>1</v>
      </c>
      <c r="B2" s="74"/>
      <c r="C2" s="61"/>
      <c r="D2" s="61"/>
      <c r="E2" s="61"/>
      <c r="F2" s="61"/>
      <c r="G2" s="68"/>
      <c r="H2" s="61"/>
    </row>
    <row r="3" spans="1:8" ht="27" customHeight="1">
      <c r="A3" s="2"/>
      <c r="B3" s="4" t="s">
        <v>15</v>
      </c>
      <c r="C3" s="62" t="s">
        <v>97</v>
      </c>
      <c r="D3" s="62"/>
      <c r="E3" s="62"/>
      <c r="F3" s="62"/>
      <c r="G3" s="62"/>
      <c r="H3" s="63"/>
    </row>
    <row r="4" spans="1:8" ht="27" customHeight="1">
      <c r="A4" s="3"/>
      <c r="B4" s="54" t="s">
        <v>96</v>
      </c>
      <c r="C4" s="64"/>
      <c r="D4" s="65"/>
      <c r="E4" s="65"/>
      <c r="F4" s="65"/>
      <c r="G4" s="65"/>
      <c r="H4" s="66"/>
    </row>
    <row r="5" spans="1:8" ht="13.5" customHeight="1">
      <c r="A5" s="55">
        <v>1</v>
      </c>
      <c r="B5" s="75" t="s">
        <v>8</v>
      </c>
      <c r="C5" s="5"/>
      <c r="D5" s="6"/>
      <c r="E5" s="6"/>
      <c r="F5" s="6"/>
      <c r="G5" s="13"/>
      <c r="H5" s="6"/>
    </row>
    <row r="6" spans="1:8" ht="13.5" customHeight="1">
      <c r="A6" s="56"/>
      <c r="B6" s="76"/>
      <c r="C6" s="7"/>
      <c r="D6" s="8">
        <v>1</v>
      </c>
      <c r="E6" s="9" t="s">
        <v>13</v>
      </c>
      <c r="F6" s="7"/>
      <c r="G6" s="14">
        <f>G44</f>
        <v>0</v>
      </c>
      <c r="H6" s="7"/>
    </row>
    <row r="7" spans="1:8" ht="13.5" customHeight="1">
      <c r="A7" s="55">
        <v>2</v>
      </c>
      <c r="B7" s="57" t="s">
        <v>9</v>
      </c>
      <c r="C7" s="10"/>
      <c r="D7" s="11"/>
      <c r="E7" s="12"/>
      <c r="F7" s="10"/>
      <c r="G7" s="15"/>
      <c r="H7" s="10"/>
    </row>
    <row r="8" spans="1:8" ht="13.5" customHeight="1">
      <c r="A8" s="56"/>
      <c r="B8" s="58"/>
      <c r="C8" s="7"/>
      <c r="D8" s="8">
        <v>1</v>
      </c>
      <c r="E8" s="9" t="s">
        <v>13</v>
      </c>
      <c r="F8" s="7"/>
      <c r="G8" s="14">
        <f>G93</f>
        <v>0</v>
      </c>
      <c r="H8" s="7"/>
    </row>
    <row r="9" spans="1:8" ht="13.5" customHeight="1">
      <c r="A9" s="55">
        <v>3</v>
      </c>
      <c r="B9" s="57" t="s">
        <v>43</v>
      </c>
      <c r="C9" s="10"/>
      <c r="D9" s="11"/>
      <c r="E9" s="12"/>
      <c r="F9" s="10"/>
      <c r="G9" s="15"/>
      <c r="H9" s="10"/>
    </row>
    <row r="10" spans="1:8" ht="13.5" customHeight="1">
      <c r="A10" s="56"/>
      <c r="B10" s="58"/>
      <c r="C10" s="7"/>
      <c r="D10" s="8">
        <v>1</v>
      </c>
      <c r="E10" s="9" t="s">
        <v>13</v>
      </c>
      <c r="F10" s="7"/>
      <c r="G10" s="14">
        <f>G98</f>
        <v>0</v>
      </c>
      <c r="H10" s="7"/>
    </row>
    <row r="11" spans="1:8" ht="13.5" customHeight="1">
      <c r="A11" s="71">
        <v>4</v>
      </c>
      <c r="B11" s="57" t="s">
        <v>10</v>
      </c>
      <c r="C11" s="10"/>
      <c r="D11" s="11"/>
      <c r="E11" s="12"/>
      <c r="F11" s="10"/>
      <c r="G11" s="15"/>
      <c r="H11" s="10"/>
    </row>
    <row r="12" spans="1:8" ht="13.5" customHeight="1">
      <c r="A12" s="72"/>
      <c r="B12" s="58"/>
      <c r="C12" s="7"/>
      <c r="D12" s="8">
        <v>1</v>
      </c>
      <c r="E12" s="9" t="s">
        <v>13</v>
      </c>
      <c r="F12" s="7"/>
      <c r="G12" s="16">
        <f>G104</f>
        <v>0</v>
      </c>
      <c r="H12" s="7"/>
    </row>
    <row r="13" spans="1:8" ht="13.5" customHeight="1">
      <c r="A13" s="73"/>
      <c r="B13" s="69" t="s">
        <v>11</v>
      </c>
      <c r="C13" s="18"/>
      <c r="D13" s="19"/>
      <c r="E13" s="20"/>
      <c r="F13" s="18"/>
      <c r="G13" s="15"/>
      <c r="H13" s="18"/>
    </row>
    <row r="14" spans="1:8" ht="13.5" customHeight="1">
      <c r="A14" s="73"/>
      <c r="B14" s="70"/>
      <c r="C14" s="22"/>
      <c r="D14" s="23"/>
      <c r="E14" s="23"/>
      <c r="F14" s="22"/>
      <c r="G14" s="14">
        <f>ROUNDDOWN(SUM(G6,G8,G10,G12),-3)</f>
        <v>0</v>
      </c>
      <c r="H14" s="23" t="s">
        <v>89</v>
      </c>
    </row>
    <row r="15" spans="1:8" ht="13.5" customHeight="1">
      <c r="A15" s="59"/>
      <c r="B15" s="69" t="s">
        <v>12</v>
      </c>
      <c r="C15" s="18"/>
      <c r="D15" s="19"/>
      <c r="E15" s="19"/>
      <c r="F15" s="18"/>
      <c r="G15" s="15"/>
      <c r="H15" s="19"/>
    </row>
    <row r="16" spans="1:8" ht="13.5" customHeight="1">
      <c r="A16" s="60"/>
      <c r="B16" s="70"/>
      <c r="C16" s="22"/>
      <c r="D16" s="22"/>
      <c r="E16" s="22"/>
      <c r="F16" s="24">
        <v>0.1</v>
      </c>
      <c r="G16" s="25">
        <f>ROUNDDOWN(G14*F16,0)</f>
        <v>0</v>
      </c>
      <c r="H16" s="22"/>
    </row>
    <row r="17" spans="1:8" ht="13.5" customHeight="1">
      <c r="A17" s="26"/>
      <c r="B17" s="27"/>
      <c r="C17" s="18"/>
      <c r="D17" s="18"/>
      <c r="E17" s="18"/>
      <c r="F17" s="28"/>
      <c r="G17" s="21"/>
      <c r="H17" s="18"/>
    </row>
    <row r="18" spans="1:8" ht="13.5" customHeight="1">
      <c r="A18" s="23"/>
      <c r="B18" s="29" t="s">
        <v>14</v>
      </c>
      <c r="C18" s="22"/>
      <c r="D18" s="22"/>
      <c r="E18" s="22"/>
      <c r="F18" s="22"/>
      <c r="G18" s="14">
        <f>G14+G16</f>
        <v>0</v>
      </c>
      <c r="H18" s="22"/>
    </row>
    <row r="19" spans="1:8" ht="27" customHeight="1">
      <c r="A19" s="30"/>
      <c r="B19" s="31"/>
      <c r="C19" s="32"/>
      <c r="D19" s="32"/>
      <c r="E19" s="32"/>
      <c r="F19" s="32"/>
      <c r="G19" s="33"/>
      <c r="H19" s="32"/>
    </row>
    <row r="20" spans="1:8" ht="27" customHeight="1">
      <c r="A20" s="30"/>
      <c r="B20" s="31"/>
      <c r="C20" s="32"/>
      <c r="D20" s="32"/>
      <c r="E20" s="32"/>
      <c r="F20" s="32"/>
      <c r="G20" s="33"/>
      <c r="H20" s="32"/>
    </row>
    <row r="21" spans="1:8" ht="27" customHeight="1">
      <c r="A21" s="30"/>
      <c r="B21" s="31"/>
      <c r="C21" s="32"/>
      <c r="D21" s="32"/>
      <c r="E21" s="32"/>
      <c r="F21" s="32"/>
      <c r="G21" s="33"/>
      <c r="H21" s="32"/>
    </row>
    <row r="22" spans="1:8" ht="27" customHeight="1">
      <c r="A22" s="30"/>
      <c r="B22" s="31"/>
      <c r="C22" s="32"/>
      <c r="D22" s="32"/>
      <c r="E22" s="32"/>
      <c r="F22" s="32"/>
      <c r="G22" s="33"/>
      <c r="H22" s="32"/>
    </row>
    <row r="23" spans="1:8" ht="27" customHeight="1">
      <c r="A23" s="30"/>
      <c r="B23" s="31"/>
      <c r="C23" s="32"/>
      <c r="D23" s="32"/>
      <c r="E23" s="32"/>
      <c r="F23" s="32"/>
      <c r="G23" s="33"/>
      <c r="H23" s="32"/>
    </row>
    <row r="24" spans="1:8" ht="27" customHeight="1">
      <c r="A24" s="30"/>
      <c r="B24" s="31"/>
      <c r="C24" s="32"/>
      <c r="D24" s="32"/>
      <c r="E24" s="32"/>
      <c r="F24" s="32"/>
      <c r="G24" s="33"/>
      <c r="H24" s="32"/>
    </row>
    <row r="25" spans="1:8" ht="27" customHeight="1">
      <c r="A25" s="30"/>
      <c r="B25" s="31"/>
      <c r="C25" s="32"/>
      <c r="D25" s="32"/>
      <c r="E25" s="32"/>
      <c r="F25" s="32"/>
      <c r="G25" s="33"/>
      <c r="H25" s="32"/>
    </row>
    <row r="26" spans="1:8" ht="26.1" customHeight="1">
      <c r="A26" s="30">
        <v>1</v>
      </c>
      <c r="B26" s="30" t="s">
        <v>8</v>
      </c>
      <c r="C26" s="30"/>
      <c r="D26" s="30"/>
      <c r="E26" s="30"/>
      <c r="F26" s="30"/>
      <c r="G26" s="34"/>
      <c r="H26" s="35"/>
    </row>
    <row r="27" spans="1:8" ht="26.1" customHeight="1">
      <c r="A27" s="36" t="s">
        <v>16</v>
      </c>
      <c r="B27" s="30" t="s">
        <v>17</v>
      </c>
      <c r="C27" s="30"/>
      <c r="D27" s="37"/>
      <c r="E27" s="30"/>
      <c r="F27" s="30"/>
      <c r="G27" s="34"/>
      <c r="H27" s="35"/>
    </row>
    <row r="28" spans="1:8" ht="26.1" customHeight="1">
      <c r="A28" s="38"/>
      <c r="B28" s="31" t="s">
        <v>18</v>
      </c>
      <c r="C28" s="30"/>
      <c r="D28" s="37">
        <v>1575</v>
      </c>
      <c r="E28" s="34" t="s">
        <v>28</v>
      </c>
      <c r="F28" s="30"/>
      <c r="G28" s="39">
        <f>D28*F28</f>
        <v>0</v>
      </c>
      <c r="H28" s="35" t="s">
        <v>29</v>
      </c>
    </row>
    <row r="29" spans="1:8" ht="26.1" customHeight="1">
      <c r="A29" s="38"/>
      <c r="B29" s="31" t="s">
        <v>19</v>
      </c>
      <c r="C29" s="30"/>
      <c r="D29" s="37">
        <v>4140</v>
      </c>
      <c r="E29" s="34" t="s">
        <v>28</v>
      </c>
      <c r="F29" s="30"/>
      <c r="G29" s="39">
        <f t="shared" ref="G29:G42" si="0">D29*F29</f>
        <v>0</v>
      </c>
      <c r="H29" s="35" t="s">
        <v>29</v>
      </c>
    </row>
    <row r="30" spans="1:8" ht="26.1" customHeight="1">
      <c r="A30" s="38"/>
      <c r="B30" s="40" t="s">
        <v>20</v>
      </c>
      <c r="C30" s="30"/>
      <c r="D30" s="37">
        <v>7380</v>
      </c>
      <c r="E30" s="34" t="s">
        <v>28</v>
      </c>
      <c r="F30" s="30"/>
      <c r="G30" s="39">
        <f t="shared" si="0"/>
        <v>0</v>
      </c>
      <c r="H30" s="35" t="s">
        <v>29</v>
      </c>
    </row>
    <row r="31" spans="1:8" ht="26.1" customHeight="1">
      <c r="A31" s="38"/>
      <c r="B31" s="31" t="s">
        <v>21</v>
      </c>
      <c r="C31" s="30"/>
      <c r="D31" s="37">
        <v>60</v>
      </c>
      <c r="E31" s="34" t="s">
        <v>28</v>
      </c>
      <c r="F31" s="30"/>
      <c r="G31" s="39">
        <f t="shared" si="0"/>
        <v>0</v>
      </c>
      <c r="H31" s="35" t="s">
        <v>29</v>
      </c>
    </row>
    <row r="32" spans="1:8" ht="26.1" customHeight="1">
      <c r="A32" s="38"/>
      <c r="B32" s="31" t="s">
        <v>22</v>
      </c>
      <c r="C32" s="30"/>
      <c r="D32" s="37">
        <v>2844</v>
      </c>
      <c r="E32" s="34" t="s">
        <v>28</v>
      </c>
      <c r="F32" s="30"/>
      <c r="G32" s="39">
        <f t="shared" si="0"/>
        <v>0</v>
      </c>
      <c r="H32" s="35" t="s">
        <v>29</v>
      </c>
    </row>
    <row r="33" spans="1:8" ht="26.1" customHeight="1">
      <c r="A33" s="38"/>
      <c r="B33" s="31" t="s">
        <v>91</v>
      </c>
      <c r="C33" s="30"/>
      <c r="D33" s="37">
        <v>628</v>
      </c>
      <c r="E33" s="34" t="s">
        <v>92</v>
      </c>
      <c r="F33" s="30"/>
      <c r="G33" s="39">
        <f t="shared" si="0"/>
        <v>0</v>
      </c>
      <c r="H33" s="35" t="s">
        <v>57</v>
      </c>
    </row>
    <row r="34" spans="1:8" ht="26.1" customHeight="1">
      <c r="A34" s="38"/>
      <c r="B34" s="31" t="s">
        <v>55</v>
      </c>
      <c r="C34" s="30"/>
      <c r="D34" s="37">
        <v>516</v>
      </c>
      <c r="E34" s="34" t="s">
        <v>28</v>
      </c>
      <c r="F34" s="30"/>
      <c r="G34" s="39">
        <f t="shared" si="0"/>
        <v>0</v>
      </c>
      <c r="H34" s="35" t="s">
        <v>57</v>
      </c>
    </row>
    <row r="35" spans="1:8" ht="26.1" customHeight="1">
      <c r="A35" s="38"/>
      <c r="B35" s="31" t="s">
        <v>56</v>
      </c>
      <c r="C35" s="30"/>
      <c r="D35" s="37">
        <v>102</v>
      </c>
      <c r="E35" s="34" t="s">
        <v>28</v>
      </c>
      <c r="F35" s="30"/>
      <c r="G35" s="39">
        <f t="shared" si="0"/>
        <v>0</v>
      </c>
      <c r="H35" s="35" t="s">
        <v>57</v>
      </c>
    </row>
    <row r="36" spans="1:8" ht="26.1" customHeight="1">
      <c r="A36" s="38"/>
      <c r="B36" s="31"/>
      <c r="C36" s="30"/>
      <c r="D36" s="37"/>
      <c r="E36" s="34"/>
      <c r="F36" s="30"/>
      <c r="G36" s="39"/>
      <c r="H36" s="35"/>
    </row>
    <row r="37" spans="1:8" ht="26.1" customHeight="1">
      <c r="A37" s="36" t="s">
        <v>23</v>
      </c>
      <c r="B37" s="31" t="s">
        <v>98</v>
      </c>
      <c r="C37" s="30"/>
      <c r="D37" s="37"/>
      <c r="E37" s="34"/>
      <c r="F37" s="30"/>
      <c r="G37" s="34"/>
      <c r="H37" s="35"/>
    </row>
    <row r="38" spans="1:8" ht="26.1" customHeight="1">
      <c r="A38" s="38"/>
      <c r="B38" s="31" t="s">
        <v>24</v>
      </c>
      <c r="C38" s="30"/>
      <c r="D38" s="37">
        <v>2460</v>
      </c>
      <c r="E38" s="34" t="s">
        <v>28</v>
      </c>
      <c r="F38" s="30"/>
      <c r="G38" s="39">
        <f t="shared" si="0"/>
        <v>0</v>
      </c>
      <c r="H38" s="35" t="s">
        <v>29</v>
      </c>
    </row>
    <row r="39" spans="1:8" ht="26.1" customHeight="1">
      <c r="A39" s="38"/>
      <c r="B39" s="31" t="s">
        <v>25</v>
      </c>
      <c r="C39" s="30"/>
      <c r="D39" s="37">
        <v>1350</v>
      </c>
      <c r="E39" s="34" t="s">
        <v>28</v>
      </c>
      <c r="F39" s="30"/>
      <c r="G39" s="39">
        <f t="shared" si="0"/>
        <v>0</v>
      </c>
      <c r="H39" s="35" t="s">
        <v>29</v>
      </c>
    </row>
    <row r="40" spans="1:8" ht="26.1" customHeight="1">
      <c r="A40" s="38"/>
      <c r="B40" s="40" t="s">
        <v>26</v>
      </c>
      <c r="C40" s="30"/>
      <c r="D40" s="37">
        <v>6777</v>
      </c>
      <c r="E40" s="34" t="s">
        <v>28</v>
      </c>
      <c r="F40" s="30"/>
      <c r="G40" s="39">
        <f t="shared" si="0"/>
        <v>0</v>
      </c>
      <c r="H40" s="35" t="s">
        <v>29</v>
      </c>
    </row>
    <row r="41" spans="1:8" ht="26.1" customHeight="1">
      <c r="A41" s="38"/>
      <c r="B41" s="44" t="s">
        <v>21</v>
      </c>
      <c r="C41" s="30"/>
      <c r="D41" s="37">
        <v>169</v>
      </c>
      <c r="E41" s="34" t="s">
        <v>28</v>
      </c>
      <c r="F41" s="30"/>
      <c r="G41" s="39">
        <f t="shared" si="0"/>
        <v>0</v>
      </c>
      <c r="H41" s="35" t="s">
        <v>29</v>
      </c>
    </row>
    <row r="42" spans="1:8" ht="26.1" customHeight="1">
      <c r="A42" s="38"/>
      <c r="B42" s="40" t="s">
        <v>59</v>
      </c>
      <c r="C42" s="41"/>
      <c r="D42" s="37">
        <v>564</v>
      </c>
      <c r="E42" s="34" t="s">
        <v>28</v>
      </c>
      <c r="F42" s="30"/>
      <c r="G42" s="39">
        <f t="shared" si="0"/>
        <v>0</v>
      </c>
      <c r="H42" s="35" t="s">
        <v>29</v>
      </c>
    </row>
    <row r="43" spans="1:8" ht="26.1" customHeight="1">
      <c r="A43" s="38"/>
      <c r="B43" s="40"/>
      <c r="C43" s="41"/>
      <c r="D43" s="37"/>
      <c r="E43" s="34"/>
      <c r="F43" s="30"/>
      <c r="G43" s="39"/>
      <c r="H43" s="35"/>
    </row>
    <row r="44" spans="1:8" ht="26.1" customHeight="1">
      <c r="A44" s="36"/>
      <c r="B44" s="31" t="s">
        <v>27</v>
      </c>
      <c r="C44" s="30"/>
      <c r="D44" s="37"/>
      <c r="E44" s="34"/>
      <c r="F44" s="30"/>
      <c r="G44" s="39">
        <f>SUM(G28:G42)</f>
        <v>0</v>
      </c>
      <c r="H44" s="35"/>
    </row>
    <row r="45" spans="1:8" ht="26.1" customHeight="1">
      <c r="A45" s="36"/>
      <c r="B45" s="31"/>
      <c r="C45" s="30"/>
      <c r="D45" s="37"/>
      <c r="E45" s="34"/>
      <c r="F45" s="30"/>
      <c r="G45" s="39"/>
      <c r="H45" s="35"/>
    </row>
    <row r="46" spans="1:8" ht="26.1" customHeight="1">
      <c r="A46" s="30">
        <v>2</v>
      </c>
      <c r="B46" s="30" t="s">
        <v>9</v>
      </c>
      <c r="C46" s="30"/>
      <c r="D46" s="30"/>
      <c r="E46" s="30"/>
      <c r="F46" s="30"/>
      <c r="G46" s="34"/>
      <c r="H46" s="35" t="s">
        <v>30</v>
      </c>
    </row>
    <row r="47" spans="1:8" ht="26.1" customHeight="1">
      <c r="A47" s="36" t="s">
        <v>16</v>
      </c>
      <c r="B47" s="30" t="s">
        <v>31</v>
      </c>
      <c r="C47" s="30"/>
      <c r="D47" s="37"/>
      <c r="E47" s="30"/>
      <c r="F47" s="30"/>
      <c r="G47" s="42"/>
      <c r="H47" s="35"/>
    </row>
    <row r="48" spans="1:8" ht="26.1" customHeight="1">
      <c r="A48" s="38"/>
      <c r="B48" s="31" t="s">
        <v>68</v>
      </c>
      <c r="C48" s="30" t="s">
        <v>37</v>
      </c>
      <c r="D48" s="37">
        <v>105</v>
      </c>
      <c r="E48" s="34" t="s">
        <v>28</v>
      </c>
      <c r="F48" s="30"/>
      <c r="G48" s="39">
        <f t="shared" ref="G48:G71" si="1">D48*F48</f>
        <v>0</v>
      </c>
      <c r="H48" s="35"/>
    </row>
    <row r="49" spans="1:8" ht="26.1" customHeight="1">
      <c r="A49" s="38"/>
      <c r="B49" s="31"/>
      <c r="C49" s="30" t="s">
        <v>38</v>
      </c>
      <c r="D49" s="37">
        <v>759</v>
      </c>
      <c r="E49" s="34" t="s">
        <v>28</v>
      </c>
      <c r="F49" s="30"/>
      <c r="G49" s="39">
        <f t="shared" si="1"/>
        <v>0</v>
      </c>
      <c r="H49" s="35"/>
    </row>
    <row r="50" spans="1:8" ht="26.1" customHeight="1">
      <c r="A50" s="38"/>
      <c r="B50" s="31" t="s">
        <v>61</v>
      </c>
      <c r="C50" s="30" t="s">
        <v>37</v>
      </c>
      <c r="D50" s="37">
        <v>20</v>
      </c>
      <c r="E50" s="34" t="s">
        <v>28</v>
      </c>
      <c r="F50" s="30"/>
      <c r="G50" s="39">
        <f t="shared" si="1"/>
        <v>0</v>
      </c>
      <c r="H50" s="35"/>
    </row>
    <row r="51" spans="1:8" ht="26.1" customHeight="1">
      <c r="A51" s="38"/>
      <c r="B51" s="31"/>
      <c r="C51" s="30" t="s">
        <v>38</v>
      </c>
      <c r="D51" s="37">
        <v>873</v>
      </c>
      <c r="E51" s="34" t="s">
        <v>28</v>
      </c>
      <c r="F51" s="30"/>
      <c r="G51" s="39">
        <f t="shared" si="1"/>
        <v>0</v>
      </c>
      <c r="H51" s="35"/>
    </row>
    <row r="52" spans="1:8" ht="26.1" customHeight="1">
      <c r="A52" s="38"/>
      <c r="B52" s="31" t="s">
        <v>60</v>
      </c>
      <c r="C52" s="30" t="s">
        <v>36</v>
      </c>
      <c r="D52" s="37">
        <v>86</v>
      </c>
      <c r="E52" s="34" t="s">
        <v>28</v>
      </c>
      <c r="F52" s="30"/>
      <c r="G52" s="39">
        <f t="shared" si="1"/>
        <v>0</v>
      </c>
      <c r="H52" s="35"/>
    </row>
    <row r="53" spans="1:8" ht="26.1" customHeight="1">
      <c r="A53" s="38"/>
      <c r="B53" s="31"/>
      <c r="C53" s="30" t="s">
        <v>35</v>
      </c>
      <c r="D53" s="37">
        <v>416</v>
      </c>
      <c r="E53" s="34" t="s">
        <v>28</v>
      </c>
      <c r="F53" s="30"/>
      <c r="G53" s="39">
        <f t="shared" si="1"/>
        <v>0</v>
      </c>
      <c r="H53" s="35"/>
    </row>
    <row r="54" spans="1:8" ht="26.1" customHeight="1">
      <c r="A54" s="38"/>
      <c r="B54" s="31" t="s">
        <v>75</v>
      </c>
      <c r="C54" s="30" t="s">
        <v>36</v>
      </c>
      <c r="D54" s="37">
        <v>109</v>
      </c>
      <c r="E54" s="34" t="s">
        <v>28</v>
      </c>
      <c r="F54" s="30"/>
      <c r="G54" s="39">
        <f t="shared" si="1"/>
        <v>0</v>
      </c>
      <c r="H54" s="35"/>
    </row>
    <row r="55" spans="1:8" ht="26.1" customHeight="1">
      <c r="A55" s="38"/>
      <c r="B55" s="31"/>
      <c r="C55" s="30" t="s">
        <v>35</v>
      </c>
      <c r="D55" s="37">
        <v>684</v>
      </c>
      <c r="E55" s="34" t="s">
        <v>28</v>
      </c>
      <c r="F55" s="30"/>
      <c r="G55" s="39">
        <f t="shared" si="1"/>
        <v>0</v>
      </c>
      <c r="H55" s="35"/>
    </row>
    <row r="56" spans="1:8" ht="26.1" customHeight="1">
      <c r="A56" s="38"/>
      <c r="B56" s="31" t="s">
        <v>69</v>
      </c>
      <c r="C56" s="30" t="s">
        <v>37</v>
      </c>
      <c r="D56" s="37">
        <v>28</v>
      </c>
      <c r="E56" s="34" t="s">
        <v>28</v>
      </c>
      <c r="F56" s="30"/>
      <c r="G56" s="39">
        <f t="shared" si="1"/>
        <v>0</v>
      </c>
      <c r="H56" s="35"/>
    </row>
    <row r="57" spans="1:8" ht="26.1" customHeight="1">
      <c r="A57" s="38"/>
      <c r="B57" s="31"/>
      <c r="C57" s="30" t="s">
        <v>38</v>
      </c>
      <c r="D57" s="37">
        <v>320</v>
      </c>
      <c r="E57" s="34" t="s">
        <v>28</v>
      </c>
      <c r="F57" s="30"/>
      <c r="G57" s="39">
        <f t="shared" si="1"/>
        <v>0</v>
      </c>
      <c r="H57" s="35"/>
    </row>
    <row r="58" spans="1:8" ht="26.1" customHeight="1">
      <c r="A58" s="38"/>
      <c r="B58" s="31" t="s">
        <v>70</v>
      </c>
      <c r="C58" s="30" t="s">
        <v>36</v>
      </c>
      <c r="D58" s="37">
        <v>41</v>
      </c>
      <c r="E58" s="34" t="s">
        <v>28</v>
      </c>
      <c r="F58" s="30"/>
      <c r="G58" s="39">
        <f t="shared" si="1"/>
        <v>0</v>
      </c>
      <c r="H58" s="35"/>
    </row>
    <row r="59" spans="1:8" ht="26.1" customHeight="1">
      <c r="A59" s="38"/>
      <c r="B59" s="31"/>
      <c r="C59" s="30" t="s">
        <v>35</v>
      </c>
      <c r="D59" s="37">
        <v>602</v>
      </c>
      <c r="E59" s="34" t="s">
        <v>28</v>
      </c>
      <c r="F59" s="30"/>
      <c r="G59" s="39">
        <f t="shared" si="1"/>
        <v>0</v>
      </c>
      <c r="H59" s="35"/>
    </row>
    <row r="60" spans="1:8" ht="26.1" customHeight="1">
      <c r="A60" s="38"/>
      <c r="B60" s="31" t="s">
        <v>32</v>
      </c>
      <c r="C60" s="30" t="s">
        <v>38</v>
      </c>
      <c r="D60" s="37">
        <v>55</v>
      </c>
      <c r="E60" s="34" t="s">
        <v>28</v>
      </c>
      <c r="F60" s="30"/>
      <c r="G60" s="39">
        <f t="shared" si="1"/>
        <v>0</v>
      </c>
      <c r="H60" s="35"/>
    </row>
    <row r="61" spans="1:8" ht="26.1" customHeight="1">
      <c r="A61" s="38"/>
      <c r="B61" s="31" t="s">
        <v>71</v>
      </c>
      <c r="C61" s="30" t="s">
        <v>36</v>
      </c>
      <c r="D61" s="37">
        <v>41</v>
      </c>
      <c r="E61" s="34" t="s">
        <v>28</v>
      </c>
      <c r="F61" s="30"/>
      <c r="G61" s="39">
        <f t="shared" si="1"/>
        <v>0</v>
      </c>
      <c r="H61" s="35"/>
    </row>
    <row r="62" spans="1:8" ht="26.1" customHeight="1">
      <c r="A62" s="38"/>
      <c r="B62" s="31"/>
      <c r="C62" s="30" t="s">
        <v>35</v>
      </c>
      <c r="D62" s="37">
        <v>255</v>
      </c>
      <c r="E62" s="34" t="s">
        <v>28</v>
      </c>
      <c r="F62" s="30"/>
      <c r="G62" s="39">
        <f t="shared" si="1"/>
        <v>0</v>
      </c>
      <c r="H62" s="35"/>
    </row>
    <row r="63" spans="1:8" ht="26.1" customHeight="1">
      <c r="A63" s="38"/>
      <c r="B63" s="31" t="s">
        <v>72</v>
      </c>
      <c r="C63" s="30" t="s">
        <v>36</v>
      </c>
      <c r="D63" s="37">
        <v>76</v>
      </c>
      <c r="E63" s="34" t="s">
        <v>58</v>
      </c>
      <c r="F63" s="30"/>
      <c r="G63" s="39">
        <f t="shared" si="1"/>
        <v>0</v>
      </c>
      <c r="H63" s="35"/>
    </row>
    <row r="64" spans="1:8" ht="26.1" customHeight="1">
      <c r="A64" s="38"/>
      <c r="B64" s="31"/>
      <c r="C64" s="30" t="s">
        <v>35</v>
      </c>
      <c r="D64" s="37">
        <v>1195</v>
      </c>
      <c r="E64" s="34" t="s">
        <v>28</v>
      </c>
      <c r="F64" s="30"/>
      <c r="G64" s="39">
        <f t="shared" si="1"/>
        <v>0</v>
      </c>
      <c r="H64" s="35"/>
    </row>
    <row r="65" spans="1:8" ht="26.1" customHeight="1">
      <c r="A65" s="38"/>
      <c r="B65" s="31" t="s">
        <v>73</v>
      </c>
      <c r="C65" s="30" t="s">
        <v>36</v>
      </c>
      <c r="D65" s="37">
        <v>8</v>
      </c>
      <c r="E65" s="34" t="s">
        <v>58</v>
      </c>
      <c r="F65" s="30"/>
      <c r="G65" s="39">
        <f t="shared" si="1"/>
        <v>0</v>
      </c>
      <c r="H65" s="35"/>
    </row>
    <row r="66" spans="1:8" ht="26.1" customHeight="1">
      <c r="A66" s="38"/>
      <c r="B66" s="31"/>
      <c r="C66" s="30" t="s">
        <v>35</v>
      </c>
      <c r="D66" s="37">
        <v>266</v>
      </c>
      <c r="E66" s="34" t="s">
        <v>58</v>
      </c>
      <c r="F66" s="30"/>
      <c r="G66" s="39">
        <f t="shared" si="1"/>
        <v>0</v>
      </c>
      <c r="H66" s="35"/>
    </row>
    <row r="67" spans="1:8" ht="26.1" customHeight="1">
      <c r="A67" s="38"/>
      <c r="B67" s="31" t="s">
        <v>74</v>
      </c>
      <c r="C67" s="30" t="s">
        <v>36</v>
      </c>
      <c r="D67" s="37">
        <v>14</v>
      </c>
      <c r="E67" s="34" t="s">
        <v>28</v>
      </c>
      <c r="F67" s="30"/>
      <c r="G67" s="39">
        <f t="shared" si="1"/>
        <v>0</v>
      </c>
      <c r="H67" s="35"/>
    </row>
    <row r="68" spans="1:8" ht="26.1" customHeight="1">
      <c r="A68" s="38"/>
      <c r="B68" s="31"/>
      <c r="C68" s="30" t="s">
        <v>35</v>
      </c>
      <c r="D68" s="37">
        <v>227</v>
      </c>
      <c r="E68" s="34" t="s">
        <v>28</v>
      </c>
      <c r="F68" s="30"/>
      <c r="G68" s="39">
        <f t="shared" si="1"/>
        <v>0</v>
      </c>
      <c r="H68" s="35"/>
    </row>
    <row r="69" spans="1:8" ht="26.1" customHeight="1">
      <c r="A69" s="38"/>
      <c r="B69" s="31" t="s">
        <v>76</v>
      </c>
      <c r="C69" s="30" t="s">
        <v>36</v>
      </c>
      <c r="D69" s="37">
        <v>10</v>
      </c>
      <c r="E69" s="34" t="s">
        <v>28</v>
      </c>
      <c r="F69" s="30"/>
      <c r="G69" s="39">
        <f t="shared" si="1"/>
        <v>0</v>
      </c>
      <c r="H69" s="35"/>
    </row>
    <row r="70" spans="1:8" ht="26.1" customHeight="1">
      <c r="A70" s="38"/>
      <c r="B70" s="31" t="s">
        <v>59</v>
      </c>
      <c r="C70" s="30" t="s">
        <v>35</v>
      </c>
      <c r="D70" s="37">
        <v>25</v>
      </c>
      <c r="E70" s="34" t="s">
        <v>28</v>
      </c>
      <c r="F70" s="30"/>
      <c r="G70" s="39">
        <f t="shared" si="1"/>
        <v>0</v>
      </c>
      <c r="H70" s="35"/>
    </row>
    <row r="71" spans="1:8" ht="26.1" customHeight="1">
      <c r="A71" s="38"/>
      <c r="B71" s="31" t="s">
        <v>77</v>
      </c>
      <c r="C71" s="30" t="s">
        <v>63</v>
      </c>
      <c r="D71" s="37">
        <v>70</v>
      </c>
      <c r="E71" s="34" t="s">
        <v>28</v>
      </c>
      <c r="F71" s="30"/>
      <c r="G71" s="39">
        <f t="shared" si="1"/>
        <v>0</v>
      </c>
      <c r="H71" s="35"/>
    </row>
    <row r="72" spans="1:8" ht="26.1" customHeight="1">
      <c r="A72" s="36" t="s">
        <v>23</v>
      </c>
      <c r="B72" s="31" t="s">
        <v>78</v>
      </c>
      <c r="C72" s="30"/>
      <c r="D72" s="37"/>
      <c r="E72" s="34"/>
      <c r="F72" s="30"/>
      <c r="G72" s="34"/>
      <c r="H72" s="35"/>
    </row>
    <row r="73" spans="1:8" ht="26.1" customHeight="1">
      <c r="A73" s="38"/>
      <c r="B73" s="45" t="s">
        <v>99</v>
      </c>
      <c r="C73" s="46"/>
      <c r="D73" s="47"/>
      <c r="E73" s="48"/>
      <c r="F73" s="47"/>
      <c r="G73" s="39"/>
      <c r="H73" s="35"/>
    </row>
    <row r="74" spans="1:8" ht="26.1" customHeight="1">
      <c r="A74" s="38"/>
      <c r="B74" s="44" t="s">
        <v>79</v>
      </c>
      <c r="C74" s="49" t="s">
        <v>62</v>
      </c>
      <c r="D74" s="47">
        <v>8</v>
      </c>
      <c r="E74" s="48" t="s">
        <v>33</v>
      </c>
      <c r="F74" s="47"/>
      <c r="G74" s="39">
        <f t="shared" ref="G74:G83" si="2">D74*F74</f>
        <v>0</v>
      </c>
      <c r="H74" s="35"/>
    </row>
    <row r="75" spans="1:8" ht="26.1" customHeight="1">
      <c r="A75" s="38"/>
      <c r="B75" s="44"/>
      <c r="C75" s="50" t="s">
        <v>67</v>
      </c>
      <c r="D75" s="47">
        <v>60</v>
      </c>
      <c r="E75" s="48" t="s">
        <v>33</v>
      </c>
      <c r="F75" s="47"/>
      <c r="G75" s="39">
        <f t="shared" si="2"/>
        <v>0</v>
      </c>
      <c r="H75" s="35"/>
    </row>
    <row r="76" spans="1:8" ht="26.1" customHeight="1">
      <c r="A76" s="38"/>
      <c r="B76" s="44"/>
      <c r="C76" s="50" t="s">
        <v>64</v>
      </c>
      <c r="D76" s="47">
        <v>55</v>
      </c>
      <c r="E76" s="48" t="s">
        <v>33</v>
      </c>
      <c r="F76" s="47"/>
      <c r="G76" s="39">
        <f t="shared" si="2"/>
        <v>0</v>
      </c>
      <c r="H76" s="35"/>
    </row>
    <row r="77" spans="1:8" ht="26.1" customHeight="1">
      <c r="A77" s="36"/>
      <c r="B77" s="44"/>
      <c r="C77" s="50" t="s">
        <v>65</v>
      </c>
      <c r="D77" s="47">
        <v>5</v>
      </c>
      <c r="E77" s="48" t="s">
        <v>33</v>
      </c>
      <c r="F77" s="47"/>
      <c r="G77" s="39">
        <f t="shared" si="2"/>
        <v>0</v>
      </c>
      <c r="H77" s="35"/>
    </row>
    <row r="78" spans="1:8" ht="26.1" customHeight="1">
      <c r="A78" s="38"/>
      <c r="B78" s="44"/>
      <c r="C78" s="50" t="s">
        <v>66</v>
      </c>
      <c r="D78" s="47">
        <v>1</v>
      </c>
      <c r="E78" s="48" t="s">
        <v>33</v>
      </c>
      <c r="F78" s="47"/>
      <c r="G78" s="39">
        <f t="shared" si="2"/>
        <v>0</v>
      </c>
      <c r="H78" s="35"/>
    </row>
    <row r="79" spans="1:8" ht="26.1" customHeight="1">
      <c r="A79" s="38"/>
      <c r="B79" s="51" t="s">
        <v>94</v>
      </c>
      <c r="C79" s="50" t="s">
        <v>62</v>
      </c>
      <c r="D79" s="47">
        <v>5</v>
      </c>
      <c r="E79" s="48" t="s">
        <v>33</v>
      </c>
      <c r="F79" s="47"/>
      <c r="G79" s="39">
        <f t="shared" si="2"/>
        <v>0</v>
      </c>
      <c r="H79" s="35"/>
    </row>
    <row r="80" spans="1:8" ht="26.1" customHeight="1">
      <c r="A80" s="38"/>
      <c r="B80" s="44"/>
      <c r="C80" s="50" t="s">
        <v>67</v>
      </c>
      <c r="D80" s="47">
        <v>5</v>
      </c>
      <c r="E80" s="48" t="s">
        <v>33</v>
      </c>
      <c r="F80" s="47"/>
      <c r="G80" s="39">
        <f t="shared" si="2"/>
        <v>0</v>
      </c>
      <c r="H80" s="35"/>
    </row>
    <row r="81" spans="1:8" ht="26.1" customHeight="1">
      <c r="A81" s="38"/>
      <c r="B81" s="44"/>
      <c r="C81" s="50" t="s">
        <v>65</v>
      </c>
      <c r="D81" s="47">
        <v>1</v>
      </c>
      <c r="E81" s="48" t="s">
        <v>33</v>
      </c>
      <c r="F81" s="47"/>
      <c r="G81" s="39">
        <f t="shared" si="2"/>
        <v>0</v>
      </c>
      <c r="H81" s="35"/>
    </row>
    <row r="82" spans="1:8" ht="26.1" customHeight="1">
      <c r="A82" s="38"/>
      <c r="B82" s="44"/>
      <c r="C82" s="50" t="s">
        <v>66</v>
      </c>
      <c r="D82" s="47">
        <v>1</v>
      </c>
      <c r="E82" s="48" t="s">
        <v>33</v>
      </c>
      <c r="F82" s="47"/>
      <c r="G82" s="39">
        <f t="shared" ref="G82" si="3">D82*F82</f>
        <v>0</v>
      </c>
      <c r="H82" s="35"/>
    </row>
    <row r="83" spans="1:8" ht="26.1" customHeight="1">
      <c r="A83" s="38"/>
      <c r="B83" s="44" t="s">
        <v>93</v>
      </c>
      <c r="C83" s="50" t="s">
        <v>95</v>
      </c>
      <c r="D83" s="47">
        <v>18</v>
      </c>
      <c r="E83" s="48" t="s">
        <v>90</v>
      </c>
      <c r="F83" s="47"/>
      <c r="G83" s="39">
        <f t="shared" si="2"/>
        <v>0</v>
      </c>
      <c r="H83" s="35"/>
    </row>
    <row r="84" spans="1:8" ht="26.1" customHeight="1">
      <c r="A84" s="38"/>
      <c r="B84" s="44"/>
      <c r="C84" s="50" t="s">
        <v>88</v>
      </c>
      <c r="D84" s="47">
        <v>6</v>
      </c>
      <c r="E84" s="48" t="s">
        <v>33</v>
      </c>
      <c r="F84" s="47"/>
      <c r="G84" s="39">
        <f t="shared" ref="G84" si="4">D84*F84</f>
        <v>0</v>
      </c>
      <c r="H84" s="35"/>
    </row>
    <row r="85" spans="1:8" ht="26.1" customHeight="1">
      <c r="A85" s="38"/>
      <c r="B85" s="44" t="s">
        <v>59</v>
      </c>
      <c r="C85" s="46"/>
      <c r="D85" s="47"/>
      <c r="E85" s="48"/>
      <c r="F85" s="47"/>
      <c r="G85" s="39"/>
      <c r="H85" s="35"/>
    </row>
    <row r="86" spans="1:8" ht="26.1" customHeight="1">
      <c r="A86" s="38"/>
      <c r="B86" s="44" t="s">
        <v>80</v>
      </c>
      <c r="C86" s="53" t="s">
        <v>62</v>
      </c>
      <c r="D86" s="47">
        <v>5</v>
      </c>
      <c r="E86" s="48" t="s">
        <v>33</v>
      </c>
      <c r="F86" s="47"/>
      <c r="G86" s="39">
        <f t="shared" ref="G86:G91" si="5">D86*F86</f>
        <v>0</v>
      </c>
      <c r="H86" s="35"/>
    </row>
    <row r="87" spans="1:8" ht="26.1" customHeight="1">
      <c r="A87" s="38"/>
      <c r="B87" s="44"/>
      <c r="C87" s="50" t="s">
        <v>67</v>
      </c>
      <c r="D87" s="47">
        <v>2</v>
      </c>
      <c r="E87" s="48" t="s">
        <v>33</v>
      </c>
      <c r="F87" s="47"/>
      <c r="G87" s="39">
        <f t="shared" si="5"/>
        <v>0</v>
      </c>
      <c r="H87" s="35"/>
    </row>
    <row r="88" spans="1:8" ht="26.1" customHeight="1">
      <c r="A88" s="38"/>
      <c r="B88" s="44" t="s">
        <v>82</v>
      </c>
      <c r="C88" s="53" t="s">
        <v>62</v>
      </c>
      <c r="D88" s="47">
        <v>2</v>
      </c>
      <c r="E88" s="48" t="s">
        <v>33</v>
      </c>
      <c r="F88" s="47"/>
      <c r="G88" s="39">
        <f t="shared" si="5"/>
        <v>0</v>
      </c>
      <c r="H88" s="35"/>
    </row>
    <row r="89" spans="1:8" ht="26.1" customHeight="1">
      <c r="A89" s="38"/>
      <c r="B89" s="44" t="s">
        <v>81</v>
      </c>
      <c r="C89" s="52" t="s">
        <v>84</v>
      </c>
      <c r="D89" s="47">
        <v>1</v>
      </c>
      <c r="E89" s="48" t="s">
        <v>33</v>
      </c>
      <c r="F89" s="47"/>
      <c r="G89" s="39">
        <f t="shared" si="5"/>
        <v>0</v>
      </c>
      <c r="H89" s="35"/>
    </row>
    <row r="90" spans="1:8" ht="26.1" customHeight="1">
      <c r="A90" s="36"/>
      <c r="B90" s="44"/>
      <c r="C90" s="52" t="s">
        <v>83</v>
      </c>
      <c r="D90" s="47">
        <v>5</v>
      </c>
      <c r="E90" s="48" t="s">
        <v>33</v>
      </c>
      <c r="F90" s="47"/>
      <c r="G90" s="39">
        <f t="shared" si="5"/>
        <v>0</v>
      </c>
      <c r="H90" s="35"/>
    </row>
    <row r="91" spans="1:8" ht="26.1" customHeight="1">
      <c r="A91" s="38"/>
      <c r="B91" s="44"/>
      <c r="C91" s="52" t="s">
        <v>85</v>
      </c>
      <c r="D91" s="47">
        <v>5</v>
      </c>
      <c r="E91" s="48" t="s">
        <v>33</v>
      </c>
      <c r="F91" s="47"/>
      <c r="G91" s="39">
        <f t="shared" si="5"/>
        <v>0</v>
      </c>
      <c r="H91" s="35"/>
    </row>
    <row r="92" spans="1:8" ht="26.1" customHeight="1">
      <c r="A92" s="38"/>
      <c r="B92" s="44"/>
      <c r="C92" s="52"/>
      <c r="D92" s="47"/>
      <c r="E92" s="48"/>
      <c r="F92" s="47"/>
      <c r="G92" s="39"/>
      <c r="H92" s="35"/>
    </row>
    <row r="93" spans="1:8" ht="26.1" customHeight="1">
      <c r="A93" s="36"/>
      <c r="B93" s="31" t="s">
        <v>34</v>
      </c>
      <c r="C93" s="30"/>
      <c r="D93" s="37"/>
      <c r="E93" s="34"/>
      <c r="F93" s="30"/>
      <c r="G93" s="39">
        <f>SUM(G48:G92)</f>
        <v>0</v>
      </c>
      <c r="H93" s="35"/>
    </row>
    <row r="94" spans="1:8" ht="26.1" customHeight="1">
      <c r="A94" s="36"/>
      <c r="B94" s="31"/>
      <c r="C94" s="30"/>
      <c r="D94" s="37"/>
      <c r="E94" s="34"/>
      <c r="F94" s="30"/>
      <c r="G94" s="39"/>
      <c r="H94" s="35"/>
    </row>
    <row r="95" spans="1:8" ht="26.1" customHeight="1">
      <c r="A95" s="36" t="s">
        <v>44</v>
      </c>
      <c r="B95" s="31" t="s">
        <v>42</v>
      </c>
      <c r="C95" s="30"/>
      <c r="D95" s="37"/>
      <c r="E95" s="34"/>
      <c r="F95" s="37"/>
      <c r="G95" s="39"/>
      <c r="H95" s="35"/>
    </row>
    <row r="96" spans="1:8" ht="26.1" customHeight="1">
      <c r="A96" s="36" t="s">
        <v>16</v>
      </c>
      <c r="B96" s="30" t="s">
        <v>39</v>
      </c>
      <c r="C96" s="30"/>
      <c r="D96" s="37">
        <v>15000</v>
      </c>
      <c r="E96" s="34" t="s">
        <v>40</v>
      </c>
      <c r="F96" s="37"/>
      <c r="G96" s="39">
        <f>D96*F96</f>
        <v>0</v>
      </c>
      <c r="H96" s="35" t="s">
        <v>87</v>
      </c>
    </row>
    <row r="97" spans="1:8" ht="26.1" customHeight="1">
      <c r="A97" s="36" t="s">
        <v>23</v>
      </c>
      <c r="B97" s="31" t="s">
        <v>41</v>
      </c>
      <c r="C97" s="43"/>
      <c r="D97" s="37">
        <v>9300</v>
      </c>
      <c r="E97" s="34" t="s">
        <v>40</v>
      </c>
      <c r="F97" s="37"/>
      <c r="G97" s="39">
        <f t="shared" ref="G97" si="6">D97*F97</f>
        <v>0</v>
      </c>
      <c r="H97" s="35" t="s">
        <v>87</v>
      </c>
    </row>
    <row r="98" spans="1:8" ht="26.1" customHeight="1">
      <c r="A98" s="36"/>
      <c r="B98" s="40" t="s">
        <v>45</v>
      </c>
      <c r="C98" s="43"/>
      <c r="D98" s="37"/>
      <c r="E98" s="34"/>
      <c r="F98" s="37"/>
      <c r="G98" s="39">
        <f>SUM(G96:G97)</f>
        <v>0</v>
      </c>
      <c r="H98" s="35"/>
    </row>
    <row r="99" spans="1:8" ht="26.1" customHeight="1">
      <c r="A99" s="36"/>
      <c r="B99" s="40"/>
      <c r="C99" s="43"/>
      <c r="D99" s="37"/>
      <c r="E99" s="34"/>
      <c r="F99" s="37"/>
      <c r="G99" s="39"/>
      <c r="H99" s="35"/>
    </row>
    <row r="100" spans="1:8" ht="27" customHeight="1">
      <c r="A100" s="36" t="s">
        <v>46</v>
      </c>
      <c r="B100" s="40" t="s">
        <v>47</v>
      </c>
      <c r="C100" s="43"/>
      <c r="D100" s="37"/>
      <c r="E100" s="34"/>
      <c r="F100" s="37"/>
      <c r="G100" s="39"/>
      <c r="H100" s="35"/>
    </row>
    <row r="101" spans="1:8" ht="27" customHeight="1">
      <c r="A101" s="36" t="s">
        <v>48</v>
      </c>
      <c r="B101" s="31" t="s">
        <v>51</v>
      </c>
      <c r="C101" s="30"/>
      <c r="D101" s="37">
        <v>1</v>
      </c>
      <c r="E101" s="34" t="s">
        <v>54</v>
      </c>
      <c r="F101" s="30"/>
      <c r="G101" s="39">
        <v>0</v>
      </c>
      <c r="H101" s="35"/>
    </row>
    <row r="102" spans="1:8" ht="27" customHeight="1">
      <c r="A102" s="36" t="s">
        <v>49</v>
      </c>
      <c r="B102" s="40" t="s">
        <v>86</v>
      </c>
      <c r="C102" s="30"/>
      <c r="D102" s="37">
        <v>1</v>
      </c>
      <c r="E102" s="34" t="s">
        <v>54</v>
      </c>
      <c r="F102" s="30"/>
      <c r="G102" s="39">
        <v>0</v>
      </c>
      <c r="H102" s="35"/>
    </row>
    <row r="103" spans="1:8" ht="27" customHeight="1">
      <c r="A103" s="36" t="s">
        <v>50</v>
      </c>
      <c r="B103" s="40" t="s">
        <v>52</v>
      </c>
      <c r="C103" s="30"/>
      <c r="D103" s="37">
        <v>1</v>
      </c>
      <c r="E103" s="34" t="s">
        <v>54</v>
      </c>
      <c r="F103" s="30"/>
      <c r="G103" s="39">
        <v>0</v>
      </c>
      <c r="H103" s="35"/>
    </row>
    <row r="104" spans="1:8" ht="27" customHeight="1">
      <c r="A104" s="38"/>
      <c r="B104" s="40" t="s">
        <v>53</v>
      </c>
      <c r="C104" s="30"/>
      <c r="D104" s="37"/>
      <c r="E104" s="34"/>
      <c r="F104" s="30"/>
      <c r="G104" s="39">
        <f>SUM(G101:G103)</f>
        <v>0</v>
      </c>
      <c r="H104" s="35"/>
    </row>
    <row r="105" spans="1:8" ht="27" customHeight="1"/>
    <row r="106" spans="1:8" ht="27" customHeight="1"/>
    <row r="107" spans="1:8" ht="27" customHeight="1"/>
    <row r="108" spans="1:8" ht="27" customHeight="1"/>
  </sheetData>
  <mergeCells count="22">
    <mergeCell ref="E1:E2"/>
    <mergeCell ref="A2:B2"/>
    <mergeCell ref="A1:B1"/>
    <mergeCell ref="D1:D2"/>
    <mergeCell ref="A5:A6"/>
    <mergeCell ref="B5:B6"/>
    <mergeCell ref="A7:A8"/>
    <mergeCell ref="B7:B8"/>
    <mergeCell ref="A9:A10"/>
    <mergeCell ref="A15:A16"/>
    <mergeCell ref="H1:H2"/>
    <mergeCell ref="C3:H3"/>
    <mergeCell ref="F1:F2"/>
    <mergeCell ref="C4:H4"/>
    <mergeCell ref="G1:G2"/>
    <mergeCell ref="C1:C2"/>
    <mergeCell ref="B15:B16"/>
    <mergeCell ref="B9:B10"/>
    <mergeCell ref="A11:A12"/>
    <mergeCell ref="B11:B12"/>
    <mergeCell ref="A13:A14"/>
    <mergeCell ref="B13:B14"/>
  </mergeCells>
  <phoneticPr fontId="1"/>
  <printOptions verticalCentered="1"/>
  <pageMargins left="0.70866141732283472" right="0.70866141732283472" top="0.94488188976377963" bottom="0.94488188976377963" header="0.31496062992125984" footer="0.31496062992125984"/>
  <pageSetup paperSize="9" fitToHeight="6" orientation="landscape" r:id="rId1"/>
  <rowBreaks count="5" manualBreakCount="5">
    <brk id="25" max="7" man="1"/>
    <brk id="41" max="7" man="1"/>
    <brk id="57" max="7" man="1"/>
    <brk id="73" max="7" man="1"/>
    <brk id="8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内訳表</vt:lpstr>
      <vt:lpstr>内訳表!Print_Area</vt:lpstr>
      <vt:lpstr>内訳表!Print_Titles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WDT23233</cp:lastModifiedBy>
  <cp:lastPrinted>2025-04-22T02:00:50Z</cp:lastPrinted>
  <dcterms:created xsi:type="dcterms:W3CDTF">2014-05-19T07:50:07Z</dcterms:created>
  <dcterms:modified xsi:type="dcterms:W3CDTF">2025-04-22T02:17:56Z</dcterms:modified>
</cp:coreProperties>
</file>